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gbatlle\Documents\SurveyMonkey Apply Documents\"/>
    </mc:Choice>
  </mc:AlternateContent>
  <xr:revisionPtr revIDLastSave="0" documentId="13_ncr:1_{B31099EA-0EFD-4967-BB45-65BB4CB34198}" xr6:coauthVersionLast="47" xr6:coauthVersionMax="47" xr10:uidLastSave="{00000000-0000-0000-0000-000000000000}"/>
  <bookViews>
    <workbookView xWindow="-120" yWindow="-120" windowWidth="25440" windowHeight="13815" xr2:uid="{00000000-000D-0000-FFFF-FFFF00000000}"/>
  </bookViews>
  <sheets>
    <sheet name="Summary Form" sheetId="1" r:id="rId1"/>
    <sheet name="Expenses" sheetId="3" r:id="rId2"/>
    <sheet name="Revenues" sheetId="4" r:id="rId3"/>
    <sheet name="Data" sheetId="2" state="hidden" r:id="rId4"/>
  </sheets>
  <definedNames>
    <definedName name="_xlnm.Print_Area" localSheetId="1">Expenses!$A$1:$E$37</definedName>
    <definedName name="_xlnm.Print_Area" localSheetId="2">Revenues!$A$1:$D$48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2" i="3" l="1"/>
  <c r="B36" i="3" l="1"/>
  <c r="D11" i="3"/>
  <c r="D6" i="3"/>
  <c r="D26" i="3"/>
  <c r="D28" i="3"/>
  <c r="D27" i="3"/>
  <c r="D23" i="3"/>
  <c r="D16" i="3"/>
  <c r="D8" i="3"/>
  <c r="D15" i="3"/>
  <c r="D7" i="3"/>
  <c r="B44" i="4"/>
  <c r="C44" i="4"/>
  <c r="D53" i="4" s="1"/>
  <c r="D30" i="3"/>
  <c r="D29" i="3"/>
  <c r="D24" i="3"/>
  <c r="D22" i="3"/>
  <c r="D21" i="3"/>
  <c r="D20" i="3"/>
  <c r="D19" i="3"/>
  <c r="D18" i="3"/>
  <c r="D17" i="3"/>
  <c r="D14" i="3"/>
  <c r="D13" i="3"/>
  <c r="D12" i="3"/>
  <c r="D10" i="3"/>
  <c r="D9" i="3"/>
  <c r="D5" i="3"/>
  <c r="D4" i="3"/>
  <c r="D3" i="3"/>
  <c r="D2" i="3"/>
  <c r="E32" i="3"/>
  <c r="B53" i="4" s="1"/>
  <c r="C32" i="3"/>
  <c r="B17" i="1"/>
  <c r="D17" i="1" s="1"/>
  <c r="B46" i="4"/>
  <c r="D52" i="4" s="1"/>
  <c r="D13" i="4"/>
  <c r="D47" i="4"/>
  <c r="D20" i="4"/>
  <c r="D31" i="4"/>
  <c r="D30" i="4"/>
  <c r="D7" i="4"/>
  <c r="D42" i="4"/>
  <c r="D33" i="4"/>
  <c r="D4" i="4"/>
  <c r="D21" i="4"/>
  <c r="D25" i="4"/>
  <c r="B47" i="4"/>
  <c r="D39" i="4" s="1"/>
  <c r="D5" i="4"/>
  <c r="D23" i="4"/>
  <c r="D28" i="4"/>
  <c r="D17" i="4"/>
  <c r="D32" i="4"/>
  <c r="D3" i="4"/>
  <c r="D12" i="4"/>
  <c r="E53" i="4" l="1"/>
  <c r="D32" i="3"/>
  <c r="B33" i="3" s="1"/>
  <c r="D54" i="4"/>
  <c r="D36" i="4"/>
  <c r="D16" i="4"/>
  <c r="D9" i="4"/>
  <c r="D19" i="4"/>
  <c r="D24" i="4"/>
  <c r="D6" i="4"/>
  <c r="D8" i="4"/>
  <c r="D34" i="4"/>
  <c r="D2" i="4"/>
  <c r="D37" i="4"/>
  <c r="D29" i="4"/>
  <c r="D15" i="4"/>
  <c r="D44" i="4"/>
  <c r="D41" i="4"/>
  <c r="D40" i="4"/>
  <c r="D10" i="4"/>
  <c r="D35" i="4"/>
  <c r="D11" i="4"/>
  <c r="B52" i="4" l="1"/>
  <c r="B54" i="4" s="1"/>
  <c r="E54" i="4" s="1"/>
  <c r="E5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tc={B8C3FFE2-42C0-46EB-8B8A-122CEF0FA5D8}</author>
  </authors>
  <commentList>
    <comment ref="A11" authorId="0" shapeId="0" xr:uid="{B8C3FFE2-42C0-46EB-8B8A-122CEF0FA5D8}">
      <text>
        <t>[Threaded comment]
Your version of Excel allows you to read this threaded comment; however, any edits to it will get removed if the file is opened in a newer version of Excel. Learn more: https://go.microsoft.com/fwlink/?linkid=870924
Comment:
    Only grantees of the ICP Program are permitted to apply ICP grant funds to this category in the GRANT DOLLARS ALLOCATED column. Out of County Travel costs are NOT an allowable grant expense for all other Department grants. Refer to program guidelines for details.</t>
      </text>
    </comment>
  </commentList>
</comments>
</file>

<file path=xl/sharedStrings.xml><?xml version="1.0" encoding="utf-8"?>
<sst xmlns="http://schemas.openxmlformats.org/spreadsheetml/2006/main" count="135" uniqueCount="133">
  <si>
    <t>Fiscal Year</t>
  </si>
  <si>
    <t>Fiscal Year:</t>
  </si>
  <si>
    <t>Grant Program Name:</t>
  </si>
  <si>
    <t>Organization Name:</t>
  </si>
  <si>
    <t>Program/Project Title:</t>
  </si>
  <si>
    <t>Grant Start Date:</t>
  </si>
  <si>
    <t>Grant End Date:</t>
  </si>
  <si>
    <t>Numbers of Children/Youth/Young Adults to be Served:</t>
  </si>
  <si>
    <t>Number of Adults to be Served (adults ages 23 and over):</t>
  </si>
  <si>
    <t># of Infants/Preschoolers (Ages 0-5):</t>
  </si>
  <si>
    <t># of Children (Ages 6-12):</t>
  </si>
  <si>
    <t># of Youth (Ages 13-17):</t>
  </si>
  <si>
    <t># of Young Adults (Ages 18-22):</t>
  </si>
  <si>
    <t>Audience / Attending:</t>
  </si>
  <si>
    <t>Performing / Instructing:</t>
  </si>
  <si>
    <t>TOTAL # of Children / Youth / Young Adults to be Served:</t>
  </si>
  <si>
    <t>TOTAL PARTICIPATION (includes all Children / Youth / Adults):</t>
  </si>
  <si>
    <t># of Children / Youth with Disabilities (Ages 0-17):</t>
  </si>
  <si>
    <t># of Young Adults with Disabilities (Ages 18-22):</t>
  </si>
  <si>
    <t># of Adults with Disabilities (Ages 23 and older):</t>
  </si>
  <si>
    <t>Grant Program Name</t>
  </si>
  <si>
    <t>Arts Education Initiatives</t>
  </si>
  <si>
    <t>Audience Access</t>
  </si>
  <si>
    <t>All Kids Included</t>
  </si>
  <si>
    <t>FY 2017-2018</t>
  </si>
  <si>
    <t>FY 2018-2019</t>
  </si>
  <si>
    <t>FY 2019-2020</t>
  </si>
  <si>
    <t>FY 2020-2021</t>
  </si>
  <si>
    <t>FY 2021-2022</t>
  </si>
  <si>
    <t>FY 2022-2023</t>
  </si>
  <si>
    <t>EXPENSES</t>
  </si>
  <si>
    <t>In-Kind</t>
  </si>
  <si>
    <t>Marketing:  Postage/Distribution</t>
  </si>
  <si>
    <t>Travel:  In County</t>
  </si>
  <si>
    <t>Mortgage/Loan Payments</t>
  </si>
  <si>
    <t>Utilities</t>
  </si>
  <si>
    <t>Fundraising/Development (Non-Personnel)</t>
  </si>
  <si>
    <t>Merchandise/Concessions/Gift Shops</t>
  </si>
  <si>
    <t>Supplies/Materials</t>
  </si>
  <si>
    <t>Grant Award minus Grant Dollars Allocated;  this field must equal $0</t>
  </si>
  <si>
    <t>Marketing:  Web Design/
Support/Maintenance</t>
  </si>
  <si>
    <t>Equipment Rental</t>
  </si>
  <si>
    <t>Equipment Purchase</t>
  </si>
  <si>
    <t>Space Rental</t>
  </si>
  <si>
    <t>Insurance</t>
  </si>
  <si>
    <t>Other Expenses 
(Itemize Below)</t>
  </si>
  <si>
    <t>SUBTOTALS:</t>
  </si>
  <si>
    <t>TOTAL EXPENSES (Cash plus In-Kind)</t>
  </si>
  <si>
    <t>GRANT AWARD</t>
  </si>
  <si>
    <t>In-house/Salaried Personnel:  Administration</t>
  </si>
  <si>
    <t>In-house/Salaried Personnel:  Artistic</t>
  </si>
  <si>
    <t>In-house/Salaried Personnel:  Technical/Production</t>
  </si>
  <si>
    <t>Contracted/Outside Artistic Fees/Services</t>
  </si>
  <si>
    <t>Contracted/Outside Other Fees/Services</t>
  </si>
  <si>
    <t>Marketing:  ADV/PR/
Printing/Publications</t>
  </si>
  <si>
    <t>Equipment Rental / for Performance, Exhibitions, Events, etc.</t>
  </si>
  <si>
    <t>Equipment Purchase / for Performance, Exhibitions, Events, etc.</t>
  </si>
  <si>
    <t>Space Rental / for Performance, Exhibitions, Events, etc.</t>
  </si>
  <si>
    <t>Insurance / for Performance, Exhibitions, Events, etc.</t>
  </si>
  <si>
    <t>REVENUES</t>
  </si>
  <si>
    <t>CASH</t>
  </si>
  <si>
    <t>% OF CASH REVENUES</t>
  </si>
  <si>
    <t>IN-KIND</t>
  </si>
  <si>
    <t>Memberships</t>
  </si>
  <si>
    <t>Tuitions/Enrollment Fees</t>
  </si>
  <si>
    <t>Contracted Services:
Outside Programs/Performances</t>
  </si>
  <si>
    <t>Contracted Services:
Special Exhibition Fees</t>
  </si>
  <si>
    <t>Contracted Services
Other</t>
  </si>
  <si>
    <t>Rental Income</t>
  </si>
  <si>
    <t>Corporate Support</t>
  </si>
  <si>
    <t>Foundation Support</t>
  </si>
  <si>
    <t>Private/Individual Support</t>
  </si>
  <si>
    <t>Other Private Support:
Special Event Proceeds</t>
  </si>
  <si>
    <t>Merchandise/Concessions/Gift Shop Revenues</t>
  </si>
  <si>
    <t>Investment Income
(Endowment)</t>
  </si>
  <si>
    <t>Interest and Dividends</t>
  </si>
  <si>
    <t>Cash on Hand</t>
  </si>
  <si>
    <t>OTHER REVENUES
(Itemize below)</t>
  </si>
  <si>
    <t>Department of Cultural Affairs Grants
(Itemize below)</t>
  </si>
  <si>
    <t>SUBTOTALS</t>
  </si>
  <si>
    <t>GRANT AMOUNT</t>
  </si>
  <si>
    <t>TOTAL REVENUES</t>
  </si>
  <si>
    <t>Government Grants: Federal
(Itemize below)</t>
  </si>
  <si>
    <t>Government Grants: State
(Itemize below)</t>
  </si>
  <si>
    <t>Government Grants: Local
(Itemize below)</t>
  </si>
  <si>
    <t>TOTAL IN-KIND %</t>
  </si>
  <si>
    <t>Grant Amount % of Total Cash Revenues:</t>
  </si>
  <si>
    <t>- Select FY -</t>
  </si>
  <si>
    <t>- Select Grant Program -</t>
  </si>
  <si>
    <t>Grant Dollars Allocated</t>
  </si>
  <si>
    <t>+ Cash MATCH</t>
  </si>
  <si>
    <t>= Total Cash</t>
  </si>
  <si>
    <t>CASH REVENUES + GRANT AMOUNT</t>
  </si>
  <si>
    <t>Capital Development Grant Program</t>
  </si>
  <si>
    <t>Creative Capital Program</t>
  </si>
  <si>
    <t>Cultural Advancement Grant Program</t>
  </si>
  <si>
    <t>Cultural Development Grant Program</t>
  </si>
  <si>
    <t>Dance Miami Choreographers Fellowship</t>
  </si>
  <si>
    <t>Developing Arts in Neighborhoods Grant Program</t>
  </si>
  <si>
    <t>Festival and Special Events Grant Program</t>
  </si>
  <si>
    <t>Hannibal Cox, Jr. Cultural Grant Program</t>
  </si>
  <si>
    <t>International Cultural Exchange Grant Program</t>
  </si>
  <si>
    <t>Major Cultural Institutions Grant Program</t>
  </si>
  <si>
    <t>Playwrights Development Program</t>
  </si>
  <si>
    <t>Service Organization Grant Program</t>
  </si>
  <si>
    <t>Summer Arts &amp; Science Camps for Kids Grant Program</t>
  </si>
  <si>
    <t>Targeted Organization Grant Program</t>
  </si>
  <si>
    <t>Tourist Development Council Grant Program - Q1</t>
  </si>
  <si>
    <t>Tourist Development Council Grant Program - Q2</t>
  </si>
  <si>
    <t>Tourist Development Council Grant Program - Q3</t>
  </si>
  <si>
    <t>Tourist Development Council Grant Program - Q4</t>
  </si>
  <si>
    <t>Youth Arts Enrichment Grant Program</t>
  </si>
  <si>
    <t xml:space="preserve">Youth Arts Miami Grant Program </t>
  </si>
  <si>
    <t>Artist Access Program</t>
  </si>
  <si>
    <r>
      <t xml:space="preserve">Describe any changes to the program/project that differ from the original grant application.  If no changes, indicate by noting </t>
    </r>
    <r>
      <rPr>
        <b/>
        <i/>
        <sz val="12"/>
        <color theme="1"/>
        <rFont val="Calibri"/>
        <family val="2"/>
        <scheme val="minor"/>
      </rPr>
      <t>"No changes to the program/project"</t>
    </r>
    <r>
      <rPr>
        <b/>
        <sz val="12"/>
        <color theme="1"/>
        <rFont val="Calibri"/>
        <family val="2"/>
        <scheme val="minor"/>
      </rPr>
      <t xml:space="preserve"> in this section:</t>
    </r>
  </si>
  <si>
    <r>
      <t xml:space="preserve">Numbers of Individual with Disabilities to be Served </t>
    </r>
    <r>
      <rPr>
        <b/>
        <i/>
        <sz val="12"/>
        <color theme="1"/>
        <rFont val="Calibri"/>
        <family val="2"/>
        <scheme val="minor"/>
      </rPr>
      <t>(estimated number of individuals with disabilities to be served per age group based on figures reported above)</t>
    </r>
    <r>
      <rPr>
        <b/>
        <sz val="12"/>
        <color theme="1"/>
        <rFont val="Calibri"/>
        <family val="2"/>
        <scheme val="minor"/>
      </rPr>
      <t>:</t>
    </r>
  </si>
  <si>
    <t>Other Private Support:
Auxiliary Activities</t>
  </si>
  <si>
    <t>Government Grants: The Children's Trust (Direct Funding / Itemize Below)</t>
  </si>
  <si>
    <t>Admisssions</t>
  </si>
  <si>
    <t>Community Grant Program - Q1</t>
  </si>
  <si>
    <t>Community Grant Program - Q2</t>
  </si>
  <si>
    <t>Community Grant Program - Q3</t>
  </si>
  <si>
    <t>Community Grant Program - Q4</t>
  </si>
  <si>
    <t>BUDGET SUMMARY</t>
  </si>
  <si>
    <t>Cash Expenses</t>
  </si>
  <si>
    <t>+ In-kind Expenses</t>
  </si>
  <si>
    <t>= TOTAL EXPENSES</t>
  </si>
  <si>
    <t>Cash Revenues</t>
  </si>
  <si>
    <t xml:space="preserve"> + In-kind Revenues</t>
  </si>
  <si>
    <t xml:space="preserve"> = TOTAL REVENUES</t>
  </si>
  <si>
    <t>Revenues minus Expenses</t>
  </si>
  <si>
    <t>All totals must = $0</t>
  </si>
  <si>
    <t>Travel:  Out of County (see 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</si>
</sst>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quot;$&quot;#,##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b/>
      <sz val="9"/>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diagonal/>
    </border>
    <border>
      <left style="medium">
        <color auto="1"/>
      </left>
      <right/>
      <top style="medium">
        <color auto="1"/>
      </top>
      <bottom/>
      <diagonal/>
    </border>
    <border>
      <left/>
      <right/>
      <top style="medium">
        <color auto="1"/>
      </top>
      <bottom/>
      <diagonal/>
    </border>
    <border>
      <left style="thin">
        <color auto="1"/>
      </left>
      <right style="medium">
        <color indexed="64"/>
      </right>
      <top style="medium">
        <color auto="1"/>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medium">
        <color indexed="64"/>
      </left>
      <right style="thin">
        <color auto="1"/>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9" fontId="1" fillId="0" borderId="0" applyFont="0" applyFill="0" applyBorder="0" applyAlignment="0" applyProtection="0"/>
  </cellStyleXfs>
  <cellXfs count="83">
    <xf numFmtId="0" fontId="0" fillId="0" borderId="0" xfId="0"/>
    <xf numFmtId="0" fontId="2" fillId="0" borderId="0" xfId="0" applyFont="1"/>
    <xf numFmtId="49" fontId="2" fillId="0" borderId="0" xfId="0" applyNumberFormat="1" applyFont="1"/>
    <xf numFmtId="0" fontId="4" fillId="0" borderId="0" xfId="0" applyFont="1"/>
    <xf numFmtId="0" fontId="3" fillId="0" borderId="0" xfId="0" applyFont="1"/>
    <xf numFmtId="0" fontId="3" fillId="0" borderId="0" xfId="0" applyFont="1" applyAlignment="1">
      <alignment wrapText="1"/>
    </xf>
    <xf numFmtId="0" fontId="4" fillId="0" borderId="1" xfId="0" applyFont="1" applyBorder="1" applyProtection="1">
      <protection locked="0"/>
    </xf>
    <xf numFmtId="0" fontId="4" fillId="0" borderId="0" xfId="0" applyFont="1" applyAlignment="1">
      <alignment wrapText="1"/>
    </xf>
    <xf numFmtId="0" fontId="3" fillId="0" borderId="1" xfId="0" applyFont="1" applyBorder="1"/>
    <xf numFmtId="0" fontId="4" fillId="0" borderId="1" xfId="0" applyFont="1" applyBorder="1"/>
    <xf numFmtId="0" fontId="4" fillId="0" borderId="1" xfId="0" applyFont="1" applyBorder="1" applyAlignment="1">
      <alignment horizontal="left" indent="1"/>
    </xf>
    <xf numFmtId="165" fontId="4" fillId="0" borderId="0" xfId="0" applyNumberFormat="1" applyFont="1"/>
    <xf numFmtId="0" fontId="4" fillId="2" borderId="0" xfId="0" applyFont="1" applyFill="1"/>
    <xf numFmtId="0" fontId="3" fillId="3" borderId="14" xfId="0" applyFont="1" applyFill="1" applyBorder="1"/>
    <xf numFmtId="0" fontId="3" fillId="3" borderId="15" xfId="0" applyFont="1" applyFill="1" applyBorder="1"/>
    <xf numFmtId="165" fontId="2" fillId="3" borderId="15" xfId="0" applyNumberFormat="1" applyFont="1" applyFill="1" applyBorder="1"/>
    <xf numFmtId="165" fontId="2" fillId="3" borderId="16" xfId="0" applyNumberFormat="1" applyFont="1" applyFill="1" applyBorder="1"/>
    <xf numFmtId="0" fontId="0" fillId="0" borderId="18" xfId="0" applyBorder="1" applyAlignment="1">
      <alignment horizontal="right" wrapText="1"/>
    </xf>
    <xf numFmtId="165" fontId="0" fillId="0" borderId="1" xfId="0" applyNumberFormat="1" applyBorder="1"/>
    <xf numFmtId="0" fontId="0" fillId="0" borderId="1" xfId="0" applyBorder="1" applyAlignment="1">
      <alignment horizontal="right" wrapText="1"/>
    </xf>
    <xf numFmtId="0" fontId="0" fillId="0" borderId="18" xfId="0" quotePrefix="1" applyBorder="1" applyAlignment="1">
      <alignment horizontal="right" wrapText="1"/>
    </xf>
    <xf numFmtId="0" fontId="0" fillId="0" borderId="1" xfId="0" quotePrefix="1" applyBorder="1" applyAlignment="1">
      <alignment horizontal="right" wrapText="1"/>
    </xf>
    <xf numFmtId="0" fontId="7" fillId="0" borderId="17" xfId="0" quotePrefix="1" applyFont="1" applyBorder="1" applyAlignment="1">
      <alignment horizontal="right" wrapText="1"/>
    </xf>
    <xf numFmtId="0" fontId="7" fillId="0" borderId="19" xfId="0" quotePrefix="1" applyFont="1" applyBorder="1" applyAlignment="1">
      <alignment horizontal="right"/>
    </xf>
    <xf numFmtId="165" fontId="2" fillId="0" borderId="19" xfId="0" applyNumberFormat="1" applyFont="1" applyBorder="1"/>
    <xf numFmtId="165" fontId="4" fillId="0" borderId="0" xfId="0" applyNumberFormat="1" applyFont="1" applyProtection="1">
      <protection locked="0"/>
    </xf>
    <xf numFmtId="49" fontId="3" fillId="0" borderId="20" xfId="0" applyNumberFormat="1" applyFont="1" applyBorder="1" applyAlignment="1">
      <alignment horizontal="center" wrapText="1"/>
    </xf>
    <xf numFmtId="49" fontId="3" fillId="0" borderId="21" xfId="0" applyNumberFormat="1" applyFont="1" applyBorder="1" applyAlignment="1">
      <alignment horizontal="center" wrapText="1"/>
    </xf>
    <xf numFmtId="49" fontId="3" fillId="0" borderId="21" xfId="0" applyNumberFormat="1" applyFont="1" applyBorder="1" applyAlignment="1">
      <alignment horizontal="center"/>
    </xf>
    <xf numFmtId="49" fontId="3" fillId="0" borderId="22" xfId="0" applyNumberFormat="1" applyFont="1" applyBorder="1" applyAlignment="1">
      <alignment horizontal="center"/>
    </xf>
    <xf numFmtId="0" fontId="4" fillId="0" borderId="23" xfId="0" applyFont="1" applyBorder="1" applyAlignment="1">
      <alignment wrapText="1"/>
    </xf>
    <xf numFmtId="165" fontId="4" fillId="0" borderId="24" xfId="0" applyNumberFormat="1" applyFont="1" applyBorder="1" applyProtection="1">
      <protection locked="0"/>
    </xf>
    <xf numFmtId="165" fontId="4" fillId="2" borderId="0" xfId="0" applyNumberFormat="1" applyFont="1" applyFill="1"/>
    <xf numFmtId="165" fontId="4" fillId="2" borderId="24" xfId="0" applyNumberFormat="1" applyFont="1" applyFill="1" applyBorder="1"/>
    <xf numFmtId="0" fontId="4" fillId="0" borderId="23" xfId="0" applyFont="1" applyBorder="1" applyAlignment="1" applyProtection="1">
      <alignment horizontal="left" wrapText="1" indent="1"/>
      <protection locked="0"/>
    </xf>
    <xf numFmtId="0" fontId="4" fillId="2" borderId="23" xfId="0" applyFont="1" applyFill="1" applyBorder="1" applyAlignment="1">
      <alignment wrapText="1"/>
    </xf>
    <xf numFmtId="0" fontId="4" fillId="2" borderId="24" xfId="0" applyFont="1" applyFill="1" applyBorder="1"/>
    <xf numFmtId="165" fontId="4" fillId="0" borderId="24" xfId="0" applyNumberFormat="1" applyFont="1" applyBorder="1"/>
    <xf numFmtId="0" fontId="4" fillId="2" borderId="23" xfId="0" applyFont="1" applyFill="1" applyBorder="1"/>
    <xf numFmtId="0" fontId="3" fillId="0" borderId="23" xfId="0" applyFont="1" applyBorder="1" applyAlignment="1">
      <alignment wrapText="1"/>
    </xf>
    <xf numFmtId="165" fontId="3" fillId="0" borderId="0" xfId="0" applyNumberFormat="1" applyFont="1" applyProtection="1">
      <protection locked="0"/>
    </xf>
    <xf numFmtId="0" fontId="4" fillId="0" borderId="25" xfId="0" applyFont="1" applyBorder="1" applyAlignment="1">
      <alignment wrapText="1"/>
    </xf>
    <xf numFmtId="165" fontId="4" fillId="0" borderId="26" xfId="0" applyNumberFormat="1" applyFont="1" applyBorder="1"/>
    <xf numFmtId="0" fontId="4" fillId="2" borderId="26" xfId="0" applyFont="1" applyFill="1" applyBorder="1"/>
    <xf numFmtId="0" fontId="4" fillId="2" borderId="27" xfId="0" applyFont="1" applyFill="1" applyBorder="1"/>
    <xf numFmtId="0" fontId="3" fillId="0" borderId="20" xfId="0" applyFont="1" applyBorder="1" applyAlignment="1">
      <alignment horizontal="center" wrapText="1"/>
    </xf>
    <xf numFmtId="0" fontId="3" fillId="0" borderId="21" xfId="0" applyFont="1" applyBorder="1" applyAlignment="1">
      <alignment horizontal="center"/>
    </xf>
    <xf numFmtId="0" fontId="3" fillId="0" borderId="22" xfId="0" applyFont="1" applyBorder="1" applyAlignment="1">
      <alignment horizontal="center"/>
    </xf>
    <xf numFmtId="9" fontId="4" fillId="0" borderId="24" xfId="1" applyFont="1" applyBorder="1" applyProtection="1"/>
    <xf numFmtId="9" fontId="4" fillId="2" borderId="24" xfId="1" applyFont="1" applyFill="1" applyBorder="1" applyProtection="1"/>
    <xf numFmtId="0" fontId="4" fillId="0" borderId="23" xfId="0" applyFont="1" applyBorder="1" applyAlignment="1" applyProtection="1">
      <alignment wrapText="1"/>
      <protection locked="0"/>
    </xf>
    <xf numFmtId="0" fontId="4" fillId="2" borderId="24" xfId="0" applyFont="1" applyFill="1" applyBorder="1" applyAlignment="1">
      <alignment wrapText="1"/>
    </xf>
    <xf numFmtId="0" fontId="3" fillId="0" borderId="25" xfId="0" applyFont="1" applyBorder="1" applyAlignment="1">
      <alignment wrapText="1"/>
    </xf>
    <xf numFmtId="165" fontId="3" fillId="0" borderId="26" xfId="0" applyNumberFormat="1" applyFont="1" applyBorder="1"/>
    <xf numFmtId="9" fontId="3" fillId="0" borderId="27" xfId="1" applyFont="1" applyBorder="1" applyProtection="1"/>
    <xf numFmtId="0" fontId="3" fillId="0" borderId="4" xfId="0" applyFont="1" applyBorder="1"/>
    <xf numFmtId="0" fontId="3" fillId="0" borderId="5" xfId="0" applyFont="1" applyBorder="1"/>
    <xf numFmtId="0" fontId="3" fillId="0" borderId="7" xfId="0" applyFont="1" applyBorder="1"/>
    <xf numFmtId="0" fontId="3" fillId="0" borderId="0" xfId="0" applyFont="1"/>
    <xf numFmtId="164" fontId="4" fillId="0" borderId="0" xfId="0" applyNumberFormat="1" applyFont="1" applyAlignment="1">
      <alignment horizontal="left"/>
    </xf>
    <xf numFmtId="164" fontId="4" fillId="0" borderId="8" xfId="0" applyNumberFormat="1" applyFont="1" applyBorder="1" applyAlignment="1">
      <alignment horizontal="left"/>
    </xf>
    <xf numFmtId="0" fontId="4" fillId="0" borderId="1" xfId="0" applyFont="1" applyBorder="1" applyAlignment="1">
      <alignment horizontal="left" indent="1"/>
    </xf>
    <xf numFmtId="0" fontId="3" fillId="0" borderId="6" xfId="0" applyFont="1" applyBorder="1"/>
    <xf numFmtId="0" fontId="3" fillId="0" borderId="7" xfId="0" applyFont="1" applyBorder="1" applyAlignment="1">
      <alignment wrapText="1"/>
    </xf>
    <xf numFmtId="0" fontId="3" fillId="0" borderId="0" xfId="0" applyFont="1" applyAlignment="1">
      <alignment wrapText="1"/>
    </xf>
    <xf numFmtId="0" fontId="3" fillId="0" borderId="8" xfId="0" applyFont="1" applyBorder="1" applyAlignment="1">
      <alignment wrapText="1"/>
    </xf>
    <xf numFmtId="0" fontId="4" fillId="0" borderId="9" xfId="0" applyFont="1" applyBorder="1" applyAlignment="1" applyProtection="1">
      <alignment vertical="top" wrapText="1" readingOrder="1"/>
      <protection locked="0"/>
    </xf>
    <xf numFmtId="0" fontId="4" fillId="0" borderId="2" xfId="0" applyFont="1" applyBorder="1" applyAlignment="1" applyProtection="1">
      <alignment vertical="top" wrapText="1" readingOrder="1"/>
      <protection locked="0"/>
    </xf>
    <xf numFmtId="0" fontId="4" fillId="0" borderId="10" xfId="0" applyFont="1" applyBorder="1" applyAlignment="1" applyProtection="1">
      <alignment vertical="top" wrapText="1" readingOrder="1"/>
      <protection locked="0"/>
    </xf>
    <xf numFmtId="0" fontId="6" fillId="0" borderId="2" xfId="0" applyFont="1" applyBorder="1" applyProtection="1">
      <protection locked="0"/>
    </xf>
    <xf numFmtId="0" fontId="4" fillId="0" borderId="3" xfId="0" applyFont="1" applyBorder="1" applyProtection="1">
      <protection locked="0"/>
    </xf>
    <xf numFmtId="0" fontId="3" fillId="0" borderId="1" xfId="0" applyFont="1" applyBorder="1" applyAlignment="1">
      <alignment horizontal="left" wrapText="1"/>
    </xf>
    <xf numFmtId="0" fontId="4" fillId="0" borderId="7" xfId="0" applyFont="1" applyBorder="1"/>
    <xf numFmtId="0" fontId="4" fillId="0" borderId="0" xfId="0" applyFont="1"/>
    <xf numFmtId="0" fontId="4" fillId="0" borderId="8" xfId="0" applyFont="1" applyBorder="1"/>
    <xf numFmtId="0" fontId="4" fillId="0" borderId="5" xfId="0" applyFont="1" applyBorder="1" applyAlignment="1">
      <alignment horizontal="left"/>
    </xf>
    <xf numFmtId="0" fontId="4" fillId="0" borderId="6" xfId="0" applyFont="1" applyBorder="1" applyAlignment="1">
      <alignment horizontal="left"/>
    </xf>
    <xf numFmtId="0" fontId="4" fillId="0" borderId="0" xfId="0" applyFont="1" applyAlignment="1" applyProtection="1">
      <alignment horizontal="left"/>
      <protection locked="0"/>
    </xf>
    <xf numFmtId="0" fontId="4" fillId="0" borderId="8" xfId="0" applyFont="1" applyBorder="1" applyAlignment="1" applyProtection="1">
      <alignment horizontal="left"/>
      <protection locked="0"/>
    </xf>
    <xf numFmtId="0" fontId="3" fillId="0" borderId="12" xfId="0" applyFont="1"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0" fillId="0" borderId="0" xfId="0"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Batlle Mooney, Gilda (CUA)" id="{FD3EFBF5-B78C-4F64-A17C-0B4D83067D3B}" userId="S::GBATLLE@miamidade.gov::21271f76-ac9f-4d48-acde-75c75945c8b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1" dT="2019-10-22T18:35:27.26" personId="{FD3EFBF5-B78C-4F64-A17C-0B4D83067D3B}" id="{B8C3FFE2-42C0-46EB-8B8A-122CEF0FA5D8}">
    <text>Only grantees of the ICP Program are permitted to apply ICP grant funds to this category in the GRANT DOLLARS ALLOCATED column. Out of County Travel costs are NOT an allowable grant expense for all other Department grants. Refer to program guidelines for details.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22"/>
  <sheetViews>
    <sheetView tabSelected="1" workbookViewId="0">
      <selection sqref="A1:B1"/>
    </sheetView>
  </sheetViews>
  <sheetFormatPr defaultColWidth="8.85546875" defaultRowHeight="15.75" x14ac:dyDescent="0.25"/>
  <cols>
    <col min="1" max="1" width="55.5703125" style="3" customWidth="1"/>
    <col min="2" max="2" width="8.5703125" style="3" customWidth="1"/>
    <col min="3" max="3" width="59.7109375" style="3" customWidth="1"/>
    <col min="4" max="16384" width="8.85546875" style="3"/>
  </cols>
  <sheetData>
    <row r="1" spans="1:6" x14ac:dyDescent="0.25">
      <c r="A1" s="55" t="s">
        <v>1</v>
      </c>
      <c r="B1" s="56"/>
      <c r="C1" s="75" t="s">
        <v>29</v>
      </c>
      <c r="D1" s="76"/>
    </row>
    <row r="2" spans="1:6" x14ac:dyDescent="0.25">
      <c r="A2" s="57" t="s">
        <v>2</v>
      </c>
      <c r="B2" s="58"/>
      <c r="C2" s="77" t="s">
        <v>88</v>
      </c>
      <c r="D2" s="78"/>
    </row>
    <row r="3" spans="1:6" x14ac:dyDescent="0.25">
      <c r="A3" s="57" t="s">
        <v>3</v>
      </c>
      <c r="B3" s="58"/>
      <c r="C3" s="77"/>
      <c r="D3" s="78"/>
    </row>
    <row r="4" spans="1:6" x14ac:dyDescent="0.25">
      <c r="A4" s="57" t="s">
        <v>4</v>
      </c>
      <c r="B4" s="58"/>
      <c r="C4" s="77"/>
      <c r="D4" s="78"/>
    </row>
    <row r="5" spans="1:6" x14ac:dyDescent="0.25">
      <c r="A5" s="57" t="s">
        <v>5</v>
      </c>
      <c r="B5" s="58"/>
      <c r="C5" s="59">
        <v>44835</v>
      </c>
      <c r="D5" s="60"/>
    </row>
    <row r="6" spans="1:6" x14ac:dyDescent="0.25">
      <c r="A6" s="57" t="s">
        <v>6</v>
      </c>
      <c r="B6" s="58"/>
      <c r="C6" s="59">
        <v>45199</v>
      </c>
      <c r="D6" s="60"/>
    </row>
    <row r="7" spans="1:6" x14ac:dyDescent="0.25">
      <c r="A7" s="72"/>
      <c r="B7" s="73"/>
      <c r="C7" s="73"/>
      <c r="D7" s="74"/>
    </row>
    <row r="8" spans="1:6" ht="7.15" customHeight="1" x14ac:dyDescent="0.25">
      <c r="A8" s="55"/>
      <c r="B8" s="56"/>
      <c r="C8" s="56"/>
      <c r="D8" s="62"/>
      <c r="E8" s="4"/>
      <c r="F8" s="4"/>
    </row>
    <row r="9" spans="1:6" ht="31.5" customHeight="1" x14ac:dyDescent="0.25">
      <c r="A9" s="63" t="s">
        <v>114</v>
      </c>
      <c r="B9" s="64"/>
      <c r="C9" s="64"/>
      <c r="D9" s="65"/>
      <c r="E9" s="5"/>
      <c r="F9" s="5"/>
    </row>
    <row r="10" spans="1:6" ht="125.1" customHeight="1" x14ac:dyDescent="0.25">
      <c r="A10" s="66"/>
      <c r="B10" s="67"/>
      <c r="C10" s="67"/>
      <c r="D10" s="68"/>
    </row>
    <row r="11" spans="1:6" x14ac:dyDescent="0.25">
      <c r="A11" s="69"/>
      <c r="B11" s="69"/>
      <c r="C11" s="69"/>
      <c r="D11" s="69"/>
    </row>
    <row r="12" spans="1:6" x14ac:dyDescent="0.25">
      <c r="A12" s="8" t="s">
        <v>7</v>
      </c>
      <c r="B12" s="9"/>
      <c r="C12" s="8" t="s">
        <v>8</v>
      </c>
      <c r="D12" s="9"/>
    </row>
    <row r="13" spans="1:6" x14ac:dyDescent="0.25">
      <c r="A13" s="10" t="s">
        <v>9</v>
      </c>
      <c r="B13" s="6"/>
      <c r="C13" s="10" t="s">
        <v>13</v>
      </c>
      <c r="D13" s="6"/>
    </row>
    <row r="14" spans="1:6" x14ac:dyDescent="0.25">
      <c r="A14" s="10" t="s">
        <v>10</v>
      </c>
      <c r="B14" s="6"/>
      <c r="C14" s="10" t="s">
        <v>14</v>
      </c>
      <c r="D14" s="6"/>
    </row>
    <row r="15" spans="1:6" x14ac:dyDescent="0.25">
      <c r="A15" s="10" t="s">
        <v>11</v>
      </c>
      <c r="B15" s="6"/>
      <c r="C15" s="9"/>
      <c r="D15" s="9"/>
    </row>
    <row r="16" spans="1:6" x14ac:dyDescent="0.25">
      <c r="A16" s="10" t="s">
        <v>12</v>
      </c>
      <c r="B16" s="6"/>
      <c r="C16" s="9"/>
      <c r="D16" s="9"/>
    </row>
    <row r="17" spans="1:4" x14ac:dyDescent="0.25">
      <c r="A17" s="8" t="s">
        <v>15</v>
      </c>
      <c r="B17" s="9">
        <f>SUM(B13:B16)</f>
        <v>0</v>
      </c>
      <c r="C17" s="8" t="s">
        <v>16</v>
      </c>
      <c r="D17" s="9">
        <f>B17+D13+D14</f>
        <v>0</v>
      </c>
    </row>
    <row r="18" spans="1:4" x14ac:dyDescent="0.25">
      <c r="A18" s="70"/>
      <c r="B18" s="70"/>
      <c r="C18" s="70"/>
      <c r="D18" s="70"/>
    </row>
    <row r="19" spans="1:4" ht="33" customHeight="1" x14ac:dyDescent="0.25">
      <c r="A19" s="71" t="s">
        <v>115</v>
      </c>
      <c r="B19" s="71"/>
      <c r="C19" s="71"/>
      <c r="D19" s="71"/>
    </row>
    <row r="20" spans="1:4" x14ac:dyDescent="0.25">
      <c r="A20" s="61" t="s">
        <v>17</v>
      </c>
      <c r="B20" s="61"/>
      <c r="C20" s="61"/>
      <c r="D20" s="6"/>
    </row>
    <row r="21" spans="1:4" x14ac:dyDescent="0.25">
      <c r="A21" s="61" t="s">
        <v>18</v>
      </c>
      <c r="B21" s="61"/>
      <c r="C21" s="61"/>
      <c r="D21" s="6"/>
    </row>
    <row r="22" spans="1:4" x14ac:dyDescent="0.25">
      <c r="A22" s="61" t="s">
        <v>19</v>
      </c>
      <c r="B22" s="61"/>
      <c r="C22" s="61"/>
      <c r="D22" s="6"/>
    </row>
  </sheetData>
  <sheetProtection algorithmName="SHA-512" hashValue="CPmU+mHOXCzWJZNBtx0xRqW7PpxTT4z2FUvnRDSflMS69X01vB+bmcm2Z2g4J6EY/Z9tI5RC54qR34hKL6Oi2g==" saltValue="N83Exvqhhb6J5xLAB+7FyQ==" spinCount="100000" sheet="1" objects="1" scenarios="1"/>
  <mergeCells count="22">
    <mergeCell ref="C1:D1"/>
    <mergeCell ref="C2:D2"/>
    <mergeCell ref="C3:D3"/>
    <mergeCell ref="C4:D4"/>
    <mergeCell ref="C5:D5"/>
    <mergeCell ref="C6:D6"/>
    <mergeCell ref="A20:C20"/>
    <mergeCell ref="A21:C21"/>
    <mergeCell ref="A22:C22"/>
    <mergeCell ref="A8:D8"/>
    <mergeCell ref="A9:D9"/>
    <mergeCell ref="A6:B6"/>
    <mergeCell ref="A10:D10"/>
    <mergeCell ref="A11:D11"/>
    <mergeCell ref="A18:D18"/>
    <mergeCell ref="A19:D19"/>
    <mergeCell ref="A7:D7"/>
    <mergeCell ref="A1:B1"/>
    <mergeCell ref="A2:B2"/>
    <mergeCell ref="A3:B3"/>
    <mergeCell ref="A4:B4"/>
    <mergeCell ref="A5:B5"/>
  </mergeCells>
  <pageMargins left="0.7" right="0.7" top="1.25" bottom="0.7" header="0.75" footer="0.3"/>
  <pageSetup scale="68" orientation="portrait" r:id="rId1"/>
  <headerFooter>
    <oddHeader>&amp;C&amp;"-,Bold"&amp;12MIAMI-DADE COUNTY DEPARTMENT OF CULTURAL AFFAIRS
RESTATEMENT OF PROJECT BUDGET</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Data!$A$2:$A$8</xm:f>
          </x14:formula1>
          <xm:sqref>C1:D1</xm:sqref>
        </x14:dataValidation>
        <x14:dataValidation type="list" allowBlank="1" showInputMessage="1" showErrorMessage="1" xr:uid="{00000000-0002-0000-0000-000001000000}">
          <x14:formula1>
            <xm:f>Data!$B$2:$B$30</xm:f>
          </x14:formula1>
          <xm:sqref>C2:D2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37"/>
  <sheetViews>
    <sheetView zoomScaleNormal="100" workbookViewId="0"/>
  </sheetViews>
  <sheetFormatPr defaultColWidth="26.42578125" defaultRowHeight="15.75" x14ac:dyDescent="0.25"/>
  <cols>
    <col min="1" max="1" width="33.7109375" style="7" customWidth="1"/>
    <col min="2" max="2" width="20.7109375" style="3" customWidth="1"/>
    <col min="3" max="5" width="19.5703125" style="3" customWidth="1"/>
    <col min="6" max="16384" width="26.42578125" style="3"/>
  </cols>
  <sheetData>
    <row r="1" spans="1:5" ht="32.25" thickTop="1" x14ac:dyDescent="0.25">
      <c r="A1" s="26" t="s">
        <v>30</v>
      </c>
      <c r="B1" s="27" t="s">
        <v>89</v>
      </c>
      <c r="C1" s="28" t="s">
        <v>90</v>
      </c>
      <c r="D1" s="28" t="s">
        <v>91</v>
      </c>
      <c r="E1" s="29" t="s">
        <v>31</v>
      </c>
    </row>
    <row r="2" spans="1:5" ht="31.5" x14ac:dyDescent="0.25">
      <c r="A2" s="30" t="s">
        <v>49</v>
      </c>
      <c r="B2" s="25"/>
      <c r="C2" s="25"/>
      <c r="D2" s="11">
        <f>SUM(B2:C2)</f>
        <v>0</v>
      </c>
      <c r="E2" s="31"/>
    </row>
    <row r="3" spans="1:5" ht="31.5" x14ac:dyDescent="0.25">
      <c r="A3" s="30" t="s">
        <v>50</v>
      </c>
      <c r="B3" s="25"/>
      <c r="C3" s="25"/>
      <c r="D3" s="11">
        <f t="shared" ref="D3:D30" si="0">SUM(B3:C3)</f>
        <v>0</v>
      </c>
      <c r="E3" s="31"/>
    </row>
    <row r="4" spans="1:5" ht="36" customHeight="1" x14ac:dyDescent="0.25">
      <c r="A4" s="30" t="s">
        <v>51</v>
      </c>
      <c r="B4" s="25"/>
      <c r="C4" s="25"/>
      <c r="D4" s="11">
        <f t="shared" si="0"/>
        <v>0</v>
      </c>
      <c r="E4" s="31"/>
    </row>
    <row r="5" spans="1:5" ht="31.5" x14ac:dyDescent="0.25">
      <c r="A5" s="30" t="s">
        <v>52</v>
      </c>
      <c r="B5" s="25"/>
      <c r="C5" s="25"/>
      <c r="D5" s="11">
        <f t="shared" si="0"/>
        <v>0</v>
      </c>
      <c r="E5" s="31"/>
    </row>
    <row r="6" spans="1:5" ht="31.5" x14ac:dyDescent="0.25">
      <c r="A6" s="30" t="s">
        <v>53</v>
      </c>
      <c r="B6" s="25"/>
      <c r="C6" s="25"/>
      <c r="D6" s="11">
        <f t="shared" si="0"/>
        <v>0</v>
      </c>
      <c r="E6" s="31"/>
    </row>
    <row r="7" spans="1:5" ht="31.5" x14ac:dyDescent="0.25">
      <c r="A7" s="30" t="s">
        <v>54</v>
      </c>
      <c r="B7" s="25"/>
      <c r="C7" s="25"/>
      <c r="D7" s="11">
        <f t="shared" si="0"/>
        <v>0</v>
      </c>
      <c r="E7" s="31"/>
    </row>
    <row r="8" spans="1:5" ht="25.15" customHeight="1" x14ac:dyDescent="0.25">
      <c r="A8" s="30" t="s">
        <v>32</v>
      </c>
      <c r="B8" s="25"/>
      <c r="C8" s="25"/>
      <c r="D8" s="11">
        <f t="shared" si="0"/>
        <v>0</v>
      </c>
      <c r="E8" s="31"/>
    </row>
    <row r="9" spans="1:5" ht="31.5" x14ac:dyDescent="0.25">
      <c r="A9" s="30" t="s">
        <v>40</v>
      </c>
      <c r="B9" s="25"/>
      <c r="C9" s="25"/>
      <c r="D9" s="11">
        <f t="shared" si="0"/>
        <v>0</v>
      </c>
      <c r="E9" s="31"/>
    </row>
    <row r="10" spans="1:5" x14ac:dyDescent="0.25">
      <c r="A10" s="30" t="s">
        <v>33</v>
      </c>
      <c r="B10" s="25"/>
      <c r="C10" s="25"/>
      <c r="D10" s="11">
        <f t="shared" si="0"/>
        <v>0</v>
      </c>
      <c r="E10" s="31"/>
    </row>
    <row r="11" spans="1:5" ht="31.5" x14ac:dyDescent="0.25">
      <c r="A11" s="30" t="s">
        <v>132</v>
      </c>
      <c r="B11" s="25"/>
      <c r="C11" s="25"/>
      <c r="D11" s="11">
        <f t="shared" si="0"/>
        <v>0</v>
      </c>
      <c r="E11" s="31"/>
    </row>
    <row r="12" spans="1:5" x14ac:dyDescent="0.25">
      <c r="A12" s="30" t="s">
        <v>41</v>
      </c>
      <c r="B12" s="25"/>
      <c r="C12" s="25"/>
      <c r="D12" s="11">
        <f t="shared" si="0"/>
        <v>0</v>
      </c>
      <c r="E12" s="31"/>
    </row>
    <row r="13" spans="1:5" ht="47.25" x14ac:dyDescent="0.25">
      <c r="A13" s="30" t="s">
        <v>55</v>
      </c>
      <c r="B13" s="25"/>
      <c r="C13" s="25"/>
      <c r="D13" s="11">
        <f t="shared" si="0"/>
        <v>0</v>
      </c>
      <c r="E13" s="31"/>
    </row>
    <row r="14" spans="1:5" x14ac:dyDescent="0.25">
      <c r="A14" s="30" t="s">
        <v>42</v>
      </c>
      <c r="B14" s="25"/>
      <c r="C14" s="25"/>
      <c r="D14" s="11">
        <f t="shared" si="0"/>
        <v>0</v>
      </c>
      <c r="E14" s="31"/>
    </row>
    <row r="15" spans="1:5" ht="47.25" x14ac:dyDescent="0.25">
      <c r="A15" s="30" t="s">
        <v>56</v>
      </c>
      <c r="B15" s="25"/>
      <c r="C15" s="25"/>
      <c r="D15" s="11">
        <f t="shared" si="0"/>
        <v>0</v>
      </c>
      <c r="E15" s="31"/>
    </row>
    <row r="16" spans="1:5" x14ac:dyDescent="0.25">
      <c r="A16" s="30" t="s">
        <v>43</v>
      </c>
      <c r="B16" s="25"/>
      <c r="C16" s="25"/>
      <c r="D16" s="11">
        <f t="shared" si="0"/>
        <v>0</v>
      </c>
      <c r="E16" s="31"/>
    </row>
    <row r="17" spans="1:5" ht="31.5" x14ac:dyDescent="0.25">
      <c r="A17" s="30" t="s">
        <v>57</v>
      </c>
      <c r="B17" s="25"/>
      <c r="C17" s="25"/>
      <c r="D17" s="11">
        <f t="shared" si="0"/>
        <v>0</v>
      </c>
      <c r="E17" s="31"/>
    </row>
    <row r="18" spans="1:5" x14ac:dyDescent="0.25">
      <c r="A18" s="30" t="s">
        <v>34</v>
      </c>
      <c r="B18" s="25"/>
      <c r="C18" s="25"/>
      <c r="D18" s="11">
        <f t="shared" si="0"/>
        <v>0</v>
      </c>
      <c r="E18" s="31"/>
    </row>
    <row r="19" spans="1:5" x14ac:dyDescent="0.25">
      <c r="A19" s="30" t="s">
        <v>44</v>
      </c>
      <c r="B19" s="25"/>
      <c r="C19" s="25"/>
      <c r="D19" s="11">
        <f t="shared" si="0"/>
        <v>0</v>
      </c>
      <c r="E19" s="31"/>
    </row>
    <row r="20" spans="1:5" ht="31.5" x14ac:dyDescent="0.25">
      <c r="A20" s="30" t="s">
        <v>58</v>
      </c>
      <c r="B20" s="25"/>
      <c r="C20" s="25"/>
      <c r="D20" s="11">
        <f t="shared" si="0"/>
        <v>0</v>
      </c>
      <c r="E20" s="31"/>
    </row>
    <row r="21" spans="1:5" x14ac:dyDescent="0.25">
      <c r="A21" s="30" t="s">
        <v>35</v>
      </c>
      <c r="B21" s="25"/>
      <c r="C21" s="25"/>
      <c r="D21" s="11">
        <f t="shared" si="0"/>
        <v>0</v>
      </c>
      <c r="E21" s="31"/>
    </row>
    <row r="22" spans="1:5" ht="31.5" x14ac:dyDescent="0.25">
      <c r="A22" s="30" t="s">
        <v>36</v>
      </c>
      <c r="B22" s="25"/>
      <c r="C22" s="25"/>
      <c r="D22" s="11">
        <f t="shared" si="0"/>
        <v>0</v>
      </c>
      <c r="E22" s="31"/>
    </row>
    <row r="23" spans="1:5" ht="31.5" x14ac:dyDescent="0.25">
      <c r="A23" s="30" t="s">
        <v>37</v>
      </c>
      <c r="B23" s="25"/>
      <c r="C23" s="25"/>
      <c r="D23" s="11">
        <f t="shared" si="0"/>
        <v>0</v>
      </c>
      <c r="E23" s="31"/>
    </row>
    <row r="24" spans="1:5" x14ac:dyDescent="0.25">
      <c r="A24" s="30" t="s">
        <v>38</v>
      </c>
      <c r="B24" s="25"/>
      <c r="C24" s="25"/>
      <c r="D24" s="11">
        <f t="shared" si="0"/>
        <v>0</v>
      </c>
      <c r="E24" s="31"/>
    </row>
    <row r="25" spans="1:5" ht="31.5" x14ac:dyDescent="0.25">
      <c r="A25" s="30" t="s">
        <v>45</v>
      </c>
      <c r="B25" s="32"/>
      <c r="C25" s="32"/>
      <c r="D25" s="32"/>
      <c r="E25" s="33"/>
    </row>
    <row r="26" spans="1:5" x14ac:dyDescent="0.25">
      <c r="A26" s="34"/>
      <c r="B26" s="25"/>
      <c r="C26" s="25"/>
      <c r="D26" s="11">
        <f t="shared" si="0"/>
        <v>0</v>
      </c>
      <c r="E26" s="31"/>
    </row>
    <row r="27" spans="1:5" x14ac:dyDescent="0.25">
      <c r="A27" s="34"/>
      <c r="B27" s="25"/>
      <c r="C27" s="25"/>
      <c r="D27" s="11">
        <f t="shared" si="0"/>
        <v>0</v>
      </c>
      <c r="E27" s="31"/>
    </row>
    <row r="28" spans="1:5" x14ac:dyDescent="0.25">
      <c r="A28" s="34"/>
      <c r="B28" s="25"/>
      <c r="C28" s="25"/>
      <c r="D28" s="11">
        <f t="shared" si="0"/>
        <v>0</v>
      </c>
      <c r="E28" s="31"/>
    </row>
    <row r="29" spans="1:5" x14ac:dyDescent="0.25">
      <c r="A29" s="34"/>
      <c r="B29" s="25"/>
      <c r="C29" s="25"/>
      <c r="D29" s="11">
        <f t="shared" si="0"/>
        <v>0</v>
      </c>
      <c r="E29" s="31"/>
    </row>
    <row r="30" spans="1:5" x14ac:dyDescent="0.25">
      <c r="A30" s="34"/>
      <c r="B30" s="25"/>
      <c r="C30" s="25"/>
      <c r="D30" s="11">
        <f t="shared" si="0"/>
        <v>0</v>
      </c>
      <c r="E30" s="31"/>
    </row>
    <row r="31" spans="1:5" x14ac:dyDescent="0.25">
      <c r="A31" s="35"/>
      <c r="B31" s="12"/>
      <c r="C31" s="12"/>
      <c r="D31" s="12"/>
      <c r="E31" s="36"/>
    </row>
    <row r="32" spans="1:5" x14ac:dyDescent="0.25">
      <c r="A32" s="30" t="s">
        <v>46</v>
      </c>
      <c r="B32" s="11">
        <f>SUM(B2:B31)</f>
        <v>0</v>
      </c>
      <c r="C32" s="11">
        <f>SUM(C2:C30)</f>
        <v>0</v>
      </c>
      <c r="D32" s="11">
        <f>SUM(D2:D30)</f>
        <v>0</v>
      </c>
      <c r="E32" s="37">
        <f>SUM(E2:E30)</f>
        <v>0</v>
      </c>
    </row>
    <row r="33" spans="1:5" ht="31.5" x14ac:dyDescent="0.25">
      <c r="A33" s="30" t="s">
        <v>47</v>
      </c>
      <c r="B33" s="11">
        <f>D32+E32</f>
        <v>0</v>
      </c>
      <c r="C33" s="12"/>
      <c r="D33" s="12"/>
      <c r="E33" s="36"/>
    </row>
    <row r="34" spans="1:5" ht="10.15" customHeight="1" x14ac:dyDescent="0.25">
      <c r="A34" s="38"/>
      <c r="B34" s="12"/>
      <c r="C34" s="12"/>
      <c r="D34" s="12"/>
      <c r="E34" s="36"/>
    </row>
    <row r="35" spans="1:5" x14ac:dyDescent="0.25">
      <c r="A35" s="39" t="s">
        <v>48</v>
      </c>
      <c r="B35" s="40"/>
      <c r="C35" s="12"/>
      <c r="D35" s="12"/>
      <c r="E35" s="36"/>
    </row>
    <row r="36" spans="1:5" ht="48" thickBot="1" x14ac:dyDescent="0.3">
      <c r="A36" s="41" t="s">
        <v>39</v>
      </c>
      <c r="B36" s="42">
        <f>B35-B32</f>
        <v>0</v>
      </c>
      <c r="C36" s="43"/>
      <c r="D36" s="43"/>
      <c r="E36" s="44"/>
    </row>
    <row r="37" spans="1:5" ht="16.5" thickTop="1" x14ac:dyDescent="0.25">
      <c r="B37" s="11"/>
    </row>
  </sheetData>
  <sheetProtection algorithmName="SHA-512" hashValue="irwuGD815wYfXGndpW8Y1XsDL8NsGRdrPH9vGM9IaZ2fjEnw3AZp0EwCzrvFCCJ47RVXat/WQtrVymbOJ7q7og==" saltValue="s3NmO6dgaIEDJDam61mLMQ==" spinCount="100000" sheet="1" objects="1" scenarios="1"/>
  <printOptions horizontalCentered="1" gridLines="1"/>
  <pageMargins left="0.7" right="0.7" top="0.75" bottom="0.7" header="0.3" footer="0.3"/>
  <pageSetup scale="72" orientation="portrait" r:id="rId1"/>
  <headerFooter>
    <oddHeader>&amp;CMIAMI-DADE COUNTY DEPARTMENT OF CULTURAL AFFAIRS
RESTATEMENT OF PROJECT BUDGET</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E54"/>
  <sheetViews>
    <sheetView workbookViewId="0"/>
  </sheetViews>
  <sheetFormatPr defaultColWidth="8.85546875" defaultRowHeight="15.75" x14ac:dyDescent="0.25"/>
  <cols>
    <col min="1" max="1" width="37.5703125" style="7" bestFit="1" customWidth="1"/>
    <col min="2" max="4" width="25.7109375" style="3" customWidth="1"/>
    <col min="5" max="5" width="27.5703125" style="3" customWidth="1"/>
    <col min="6" max="16384" width="8.85546875" style="3"/>
  </cols>
  <sheetData>
    <row r="1" spans="1:4" ht="16.5" thickTop="1" x14ac:dyDescent="0.25">
      <c r="A1" s="45" t="s">
        <v>59</v>
      </c>
      <c r="B1" s="46" t="s">
        <v>60</v>
      </c>
      <c r="C1" s="46" t="s">
        <v>62</v>
      </c>
      <c r="D1" s="47" t="s">
        <v>61</v>
      </c>
    </row>
    <row r="2" spans="1:4" x14ac:dyDescent="0.25">
      <c r="A2" s="30" t="s">
        <v>118</v>
      </c>
      <c r="B2" s="25"/>
      <c r="C2" s="32"/>
      <c r="D2" s="48" t="e">
        <f>B2/B46</f>
        <v>#DIV/0!</v>
      </c>
    </row>
    <row r="3" spans="1:4" x14ac:dyDescent="0.25">
      <c r="A3" s="30" t="s">
        <v>63</v>
      </c>
      <c r="B3" s="25"/>
      <c r="C3" s="32"/>
      <c r="D3" s="48" t="e">
        <f>B3/B46</f>
        <v>#DIV/0!</v>
      </c>
    </row>
    <row r="4" spans="1:4" x14ac:dyDescent="0.25">
      <c r="A4" s="30" t="s">
        <v>64</v>
      </c>
      <c r="B4" s="25"/>
      <c r="C4" s="32"/>
      <c r="D4" s="48" t="e">
        <f>B4/B46</f>
        <v>#DIV/0!</v>
      </c>
    </row>
    <row r="5" spans="1:4" ht="31.5" x14ac:dyDescent="0.25">
      <c r="A5" s="30" t="s">
        <v>65</v>
      </c>
      <c r="B5" s="25"/>
      <c r="C5" s="32"/>
      <c r="D5" s="48" t="e">
        <f>B5/B46</f>
        <v>#DIV/0!</v>
      </c>
    </row>
    <row r="6" spans="1:4" ht="31.5" x14ac:dyDescent="0.25">
      <c r="A6" s="30" t="s">
        <v>66</v>
      </c>
      <c r="B6" s="25"/>
      <c r="C6" s="32"/>
      <c r="D6" s="48" t="e">
        <f>B6/B46</f>
        <v>#DIV/0!</v>
      </c>
    </row>
    <row r="7" spans="1:4" ht="31.5" x14ac:dyDescent="0.25">
      <c r="A7" s="30" t="s">
        <v>67</v>
      </c>
      <c r="B7" s="25"/>
      <c r="C7" s="32"/>
      <c r="D7" s="48" t="e">
        <f>B7/B46</f>
        <v>#DIV/0!</v>
      </c>
    </row>
    <row r="8" spans="1:4" x14ac:dyDescent="0.25">
      <c r="A8" s="30" t="s">
        <v>68</v>
      </c>
      <c r="B8" s="25"/>
      <c r="C8" s="32"/>
      <c r="D8" s="48" t="e">
        <f>B8/B46</f>
        <v>#DIV/0!</v>
      </c>
    </row>
    <row r="9" spans="1:4" x14ac:dyDescent="0.25">
      <c r="A9" s="30" t="s">
        <v>69</v>
      </c>
      <c r="B9" s="25"/>
      <c r="C9" s="25"/>
      <c r="D9" s="48" t="e">
        <f>B9/B46</f>
        <v>#DIV/0!</v>
      </c>
    </row>
    <row r="10" spans="1:4" x14ac:dyDescent="0.25">
      <c r="A10" s="30" t="s">
        <v>70</v>
      </c>
      <c r="B10" s="25"/>
      <c r="C10" s="32"/>
      <c r="D10" s="48" t="e">
        <f>B10/B46</f>
        <v>#DIV/0!</v>
      </c>
    </row>
    <row r="11" spans="1:4" x14ac:dyDescent="0.25">
      <c r="A11" s="30" t="s">
        <v>71</v>
      </c>
      <c r="B11" s="25"/>
      <c r="C11" s="25"/>
      <c r="D11" s="48" t="e">
        <f>B11/B46</f>
        <v>#DIV/0!</v>
      </c>
    </row>
    <row r="12" spans="1:4" ht="31.5" x14ac:dyDescent="0.25">
      <c r="A12" s="30" t="s">
        <v>116</v>
      </c>
      <c r="B12" s="25"/>
      <c r="C12" s="25"/>
      <c r="D12" s="48" t="e">
        <f>B12/B47</f>
        <v>#DIV/0!</v>
      </c>
    </row>
    <row r="13" spans="1:4" ht="31.5" x14ac:dyDescent="0.25">
      <c r="A13" s="30" t="s">
        <v>72</v>
      </c>
      <c r="B13" s="25"/>
      <c r="C13" s="32"/>
      <c r="D13" s="48" t="e">
        <f>B13/B46</f>
        <v>#DIV/0!</v>
      </c>
    </row>
    <row r="14" spans="1:4" ht="31.5" x14ac:dyDescent="0.25">
      <c r="A14" s="30" t="s">
        <v>82</v>
      </c>
      <c r="B14" s="32"/>
      <c r="C14" s="32"/>
      <c r="D14" s="49"/>
    </row>
    <row r="15" spans="1:4" x14ac:dyDescent="0.25">
      <c r="A15" s="34"/>
      <c r="B15" s="25"/>
      <c r="C15" s="32"/>
      <c r="D15" s="48" t="e">
        <f>B15/B46</f>
        <v>#DIV/0!</v>
      </c>
    </row>
    <row r="16" spans="1:4" x14ac:dyDescent="0.25">
      <c r="A16" s="34"/>
      <c r="B16" s="25"/>
      <c r="C16" s="32"/>
      <c r="D16" s="48" t="e">
        <f>B16/B46</f>
        <v>#DIV/0!</v>
      </c>
    </row>
    <row r="17" spans="1:4" x14ac:dyDescent="0.25">
      <c r="A17" s="34"/>
      <c r="B17" s="25"/>
      <c r="C17" s="32"/>
      <c r="D17" s="48" t="e">
        <f>B17/B46</f>
        <v>#DIV/0!</v>
      </c>
    </row>
    <row r="18" spans="1:4" ht="31.5" x14ac:dyDescent="0.25">
      <c r="A18" s="30" t="s">
        <v>83</v>
      </c>
      <c r="B18" s="32"/>
      <c r="C18" s="32"/>
      <c r="D18" s="49"/>
    </row>
    <row r="19" spans="1:4" x14ac:dyDescent="0.25">
      <c r="A19" s="34"/>
      <c r="B19" s="25"/>
      <c r="C19" s="32"/>
      <c r="D19" s="48" t="e">
        <f>B19/B46</f>
        <v>#DIV/0!</v>
      </c>
    </row>
    <row r="20" spans="1:4" x14ac:dyDescent="0.25">
      <c r="A20" s="34"/>
      <c r="B20" s="25"/>
      <c r="C20" s="32"/>
      <c r="D20" s="48" t="e">
        <f>B20/B46</f>
        <v>#DIV/0!</v>
      </c>
    </row>
    <row r="21" spans="1:4" x14ac:dyDescent="0.25">
      <c r="A21" s="34"/>
      <c r="B21" s="25"/>
      <c r="C21" s="32"/>
      <c r="D21" s="48" t="e">
        <f>B21/B46</f>
        <v>#DIV/0!</v>
      </c>
    </row>
    <row r="22" spans="1:4" ht="31.5" x14ac:dyDescent="0.25">
      <c r="A22" s="30" t="s">
        <v>84</v>
      </c>
      <c r="B22" s="32"/>
      <c r="C22" s="32"/>
      <c r="D22" s="49"/>
    </row>
    <row r="23" spans="1:4" x14ac:dyDescent="0.25">
      <c r="A23" s="34"/>
      <c r="B23" s="25"/>
      <c r="C23" s="32"/>
      <c r="D23" s="48" t="e">
        <f>B23/B46</f>
        <v>#DIV/0!</v>
      </c>
    </row>
    <row r="24" spans="1:4" x14ac:dyDescent="0.25">
      <c r="A24" s="34"/>
      <c r="B24" s="25"/>
      <c r="C24" s="32"/>
      <c r="D24" s="48" t="e">
        <f>B24/B46</f>
        <v>#DIV/0!</v>
      </c>
    </row>
    <row r="25" spans="1:4" x14ac:dyDescent="0.25">
      <c r="A25" s="34"/>
      <c r="B25" s="25"/>
      <c r="C25" s="32"/>
      <c r="D25" s="48" t="e">
        <f>B25/B46</f>
        <v>#DIV/0!</v>
      </c>
    </row>
    <row r="26" spans="1:4" ht="31.5" x14ac:dyDescent="0.25">
      <c r="A26" s="30" t="s">
        <v>117</v>
      </c>
      <c r="B26" s="32"/>
      <c r="C26" s="32"/>
      <c r="D26" s="49"/>
    </row>
    <row r="27" spans="1:4" x14ac:dyDescent="0.25">
      <c r="A27" s="50"/>
      <c r="B27" s="25"/>
      <c r="C27" s="32"/>
      <c r="D27" s="49"/>
    </row>
    <row r="28" spans="1:4" ht="31.5" x14ac:dyDescent="0.25">
      <c r="A28" s="30" t="s">
        <v>73</v>
      </c>
      <c r="B28" s="25"/>
      <c r="C28" s="32"/>
      <c r="D28" s="48" t="e">
        <f>B28/B46</f>
        <v>#DIV/0!</v>
      </c>
    </row>
    <row r="29" spans="1:4" ht="31.5" x14ac:dyDescent="0.25">
      <c r="A29" s="30" t="s">
        <v>74</v>
      </c>
      <c r="B29" s="25"/>
      <c r="C29" s="32"/>
      <c r="D29" s="48" t="e">
        <f>B29/B46</f>
        <v>#DIV/0!</v>
      </c>
    </row>
    <row r="30" spans="1:4" x14ac:dyDescent="0.25">
      <c r="A30" s="30" t="s">
        <v>75</v>
      </c>
      <c r="B30" s="25"/>
      <c r="C30" s="32"/>
      <c r="D30" s="48" t="e">
        <f>B30/B46</f>
        <v>#DIV/0!</v>
      </c>
    </row>
    <row r="31" spans="1:4" x14ac:dyDescent="0.25">
      <c r="A31" s="30" t="s">
        <v>76</v>
      </c>
      <c r="B31" s="25"/>
      <c r="C31" s="32"/>
      <c r="D31" s="48" t="e">
        <f>B31/B46</f>
        <v>#DIV/0!</v>
      </c>
    </row>
    <row r="32" spans="1:4" ht="31.5" x14ac:dyDescent="0.25">
      <c r="A32" s="30" t="s">
        <v>77</v>
      </c>
      <c r="B32" s="32"/>
      <c r="C32" s="32"/>
      <c r="D32" s="48" t="e">
        <f>B32/B46</f>
        <v>#DIV/0!</v>
      </c>
    </row>
    <row r="33" spans="1:4" x14ac:dyDescent="0.25">
      <c r="A33" s="34"/>
      <c r="B33" s="25"/>
      <c r="C33" s="25"/>
      <c r="D33" s="48" t="e">
        <f>B33/B46</f>
        <v>#DIV/0!</v>
      </c>
    </row>
    <row r="34" spans="1:4" x14ac:dyDescent="0.25">
      <c r="A34" s="34"/>
      <c r="B34" s="25"/>
      <c r="C34" s="25"/>
      <c r="D34" s="48" t="e">
        <f>B34/B46</f>
        <v>#DIV/0!</v>
      </c>
    </row>
    <row r="35" spans="1:4" x14ac:dyDescent="0.25">
      <c r="A35" s="34"/>
      <c r="B35" s="25"/>
      <c r="C35" s="25"/>
      <c r="D35" s="48" t="e">
        <f>B35/B46</f>
        <v>#DIV/0!</v>
      </c>
    </row>
    <row r="36" spans="1:4" x14ac:dyDescent="0.25">
      <c r="A36" s="34"/>
      <c r="B36" s="25"/>
      <c r="C36" s="25"/>
      <c r="D36" s="48" t="e">
        <f>B36/B46</f>
        <v>#DIV/0!</v>
      </c>
    </row>
    <row r="37" spans="1:4" x14ac:dyDescent="0.25">
      <c r="A37" s="34"/>
      <c r="B37" s="25"/>
      <c r="C37" s="25"/>
      <c r="D37" s="48" t="e">
        <f>B37/B46</f>
        <v>#DIV/0!</v>
      </c>
    </row>
    <row r="38" spans="1:4" ht="31.5" x14ac:dyDescent="0.25">
      <c r="A38" s="30" t="s">
        <v>78</v>
      </c>
      <c r="B38" s="32"/>
      <c r="C38" s="32"/>
      <c r="D38" s="33"/>
    </row>
    <row r="39" spans="1:4" x14ac:dyDescent="0.25">
      <c r="A39" s="50"/>
      <c r="B39" s="25"/>
      <c r="C39" s="32"/>
      <c r="D39" s="48" t="e">
        <f>B39/B47</f>
        <v>#DIV/0!</v>
      </c>
    </row>
    <row r="40" spans="1:4" x14ac:dyDescent="0.25">
      <c r="A40" s="34"/>
      <c r="B40" s="25"/>
      <c r="C40" s="32"/>
      <c r="D40" s="48" t="e">
        <f>B40/B46</f>
        <v>#DIV/0!</v>
      </c>
    </row>
    <row r="41" spans="1:4" x14ac:dyDescent="0.25">
      <c r="A41" s="34"/>
      <c r="B41" s="25"/>
      <c r="C41" s="32"/>
      <c r="D41" s="48" t="e">
        <f>B41/B46</f>
        <v>#DIV/0!</v>
      </c>
    </row>
    <row r="42" spans="1:4" x14ac:dyDescent="0.25">
      <c r="A42" s="34"/>
      <c r="B42" s="25"/>
      <c r="C42" s="32"/>
      <c r="D42" s="48" t="e">
        <f>B42/B46</f>
        <v>#DIV/0!</v>
      </c>
    </row>
    <row r="43" spans="1:4" ht="31.5" x14ac:dyDescent="0.25">
      <c r="A43" s="35"/>
      <c r="B43" s="32"/>
      <c r="C43" s="32"/>
      <c r="D43" s="51" t="s">
        <v>86</v>
      </c>
    </row>
    <row r="44" spans="1:4" x14ac:dyDescent="0.25">
      <c r="A44" s="30" t="s">
        <v>79</v>
      </c>
      <c r="B44" s="11">
        <f>SUM(B2:B42)</f>
        <v>0</v>
      </c>
      <c r="C44" s="11">
        <f>SUM(C2:C42)</f>
        <v>0</v>
      </c>
      <c r="D44" s="48" t="e">
        <f>B45/B46</f>
        <v>#DIV/0!</v>
      </c>
    </row>
    <row r="45" spans="1:4" x14ac:dyDescent="0.25">
      <c r="A45" s="39" t="s">
        <v>80</v>
      </c>
      <c r="B45" s="40"/>
      <c r="C45" s="32"/>
      <c r="D45" s="36"/>
    </row>
    <row r="46" spans="1:4" x14ac:dyDescent="0.25">
      <c r="A46" s="30" t="s">
        <v>92</v>
      </c>
      <c r="B46" s="11">
        <f>B44+B45</f>
        <v>0</v>
      </c>
      <c r="C46" s="32"/>
      <c r="D46" s="36"/>
    </row>
    <row r="47" spans="1:4" ht="16.5" thickBot="1" x14ac:dyDescent="0.3">
      <c r="A47" s="52" t="s">
        <v>81</v>
      </c>
      <c r="B47" s="53">
        <f>B46+C44</f>
        <v>0</v>
      </c>
      <c r="C47" s="53" t="s">
        <v>85</v>
      </c>
      <c r="D47" s="54" t="e">
        <f>C44/B46</f>
        <v>#DIV/0!</v>
      </c>
    </row>
    <row r="48" spans="1:4" ht="16.5" thickTop="1" x14ac:dyDescent="0.25"/>
    <row r="49" spans="1:5" ht="16.5" thickBot="1" x14ac:dyDescent="0.3"/>
    <row r="50" spans="1:5" x14ac:dyDescent="0.25">
      <c r="A50" s="79" t="s">
        <v>123</v>
      </c>
      <c r="B50" s="80"/>
      <c r="C50" s="80"/>
      <c r="D50" s="80"/>
      <c r="E50" s="13" t="s">
        <v>130</v>
      </c>
    </row>
    <row r="51" spans="1:5" x14ac:dyDescent="0.25">
      <c r="A51" s="81"/>
      <c r="B51" s="82"/>
      <c r="C51" s="82"/>
      <c r="D51" s="82"/>
      <c r="E51" s="14" t="s">
        <v>131</v>
      </c>
    </row>
    <row r="52" spans="1:5" x14ac:dyDescent="0.25">
      <c r="A52" s="17" t="s">
        <v>124</v>
      </c>
      <c r="B52" s="18">
        <f>Expenses!D32</f>
        <v>0</v>
      </c>
      <c r="C52" s="19" t="s">
        <v>127</v>
      </c>
      <c r="D52" s="18">
        <f>B46</f>
        <v>0</v>
      </c>
      <c r="E52" s="15">
        <f>D52-B52</f>
        <v>0</v>
      </c>
    </row>
    <row r="53" spans="1:5" x14ac:dyDescent="0.25">
      <c r="A53" s="20" t="s">
        <v>125</v>
      </c>
      <c r="B53" s="18">
        <f>Expenses!E32</f>
        <v>0</v>
      </c>
      <c r="C53" s="21" t="s">
        <v>128</v>
      </c>
      <c r="D53" s="18">
        <f>C44</f>
        <v>0</v>
      </c>
      <c r="E53" s="15">
        <f>D53-B53</f>
        <v>0</v>
      </c>
    </row>
    <row r="54" spans="1:5" ht="16.5" thickBot="1" x14ac:dyDescent="0.3">
      <c r="A54" s="22" t="s">
        <v>126</v>
      </c>
      <c r="B54" s="24">
        <f>SUM(B52:B53)</f>
        <v>0</v>
      </c>
      <c r="C54" s="23" t="s">
        <v>129</v>
      </c>
      <c r="D54" s="24">
        <f>SUM(D52:D53)</f>
        <v>0</v>
      </c>
      <c r="E54" s="16">
        <f>D54-B54</f>
        <v>0</v>
      </c>
    </row>
  </sheetData>
  <sheetProtection algorithmName="SHA-512" hashValue="MA0Oep9bvepO4Bu6CwQLFFP/0va4pDxNaMe0TphBEdsPHi8NuVBbnwVkKfxskM3nYB0bZ0UEh33QhfQbCLJnvg==" saltValue="Xmey7OxRlp3WndnUu9PR+w==" spinCount="100000" sheet="1" objects="1" scenarios="1"/>
  <mergeCells count="1">
    <mergeCell ref="A50:D51"/>
  </mergeCells>
  <printOptions gridLines="1"/>
  <pageMargins left="0.7" right="0.7" top="0.75" bottom="0.7" header="0.3" footer="0.3"/>
  <pageSetup scale="72" orientation="portrait" r:id="rId1"/>
  <headerFooter>
    <oddHeader>&amp;CMIAMI-DADE COUNTY DEPARTMENT OF CULTURAL AFFAIRS
RESTATEMENT OF PROJECT BUDGET</oddHeader>
  </headerFooter>
  <ignoredErrors>
    <ignoredError sqref="D47 D39:D42 D44 D2:D25 D28:D37" evalError="1"/>
    <ignoredError sqref="D5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0"/>
  <sheetViews>
    <sheetView topLeftCell="A4" workbookViewId="0">
      <selection activeCell="B6" sqref="B6"/>
    </sheetView>
  </sheetViews>
  <sheetFormatPr defaultRowHeight="15" x14ac:dyDescent="0.25"/>
  <cols>
    <col min="1" max="1" width="12.140625" bestFit="1" customWidth="1"/>
    <col min="2" max="2" width="46.140625" customWidth="1"/>
  </cols>
  <sheetData>
    <row r="1" spans="1:2" x14ac:dyDescent="0.25">
      <c r="A1" s="1" t="s">
        <v>0</v>
      </c>
      <c r="B1" s="1" t="s">
        <v>20</v>
      </c>
    </row>
    <row r="2" spans="1:2" x14ac:dyDescent="0.25">
      <c r="A2" s="2" t="s">
        <v>87</v>
      </c>
      <c r="B2" s="2" t="s">
        <v>88</v>
      </c>
    </row>
    <row r="3" spans="1:2" x14ac:dyDescent="0.25">
      <c r="A3" t="s">
        <v>24</v>
      </c>
      <c r="B3" t="s">
        <v>23</v>
      </c>
    </row>
    <row r="4" spans="1:2" x14ac:dyDescent="0.25">
      <c r="A4" t="s">
        <v>25</v>
      </c>
      <c r="B4" t="s">
        <v>113</v>
      </c>
    </row>
    <row r="5" spans="1:2" x14ac:dyDescent="0.25">
      <c r="A5" t="s">
        <v>26</v>
      </c>
      <c r="B5" t="s">
        <v>21</v>
      </c>
    </row>
    <row r="6" spans="1:2" x14ac:dyDescent="0.25">
      <c r="A6" t="s">
        <v>27</v>
      </c>
      <c r="B6" t="s">
        <v>22</v>
      </c>
    </row>
    <row r="7" spans="1:2" x14ac:dyDescent="0.25">
      <c r="A7" t="s">
        <v>28</v>
      </c>
      <c r="B7" t="s">
        <v>93</v>
      </c>
    </row>
    <row r="8" spans="1:2" x14ac:dyDescent="0.25">
      <c r="A8" t="s">
        <v>29</v>
      </c>
      <c r="B8" t="s">
        <v>119</v>
      </c>
    </row>
    <row r="9" spans="1:2" x14ac:dyDescent="0.25">
      <c r="B9" t="s">
        <v>120</v>
      </c>
    </row>
    <row r="10" spans="1:2" x14ac:dyDescent="0.25">
      <c r="B10" t="s">
        <v>121</v>
      </c>
    </row>
    <row r="11" spans="1:2" x14ac:dyDescent="0.25">
      <c r="B11" t="s">
        <v>122</v>
      </c>
    </row>
    <row r="12" spans="1:2" x14ac:dyDescent="0.25">
      <c r="B12" t="s">
        <v>94</v>
      </c>
    </row>
    <row r="13" spans="1:2" x14ac:dyDescent="0.25">
      <c r="B13" t="s">
        <v>95</v>
      </c>
    </row>
    <row r="14" spans="1:2" x14ac:dyDescent="0.25">
      <c r="B14" t="s">
        <v>96</v>
      </c>
    </row>
    <row r="15" spans="1:2" x14ac:dyDescent="0.25">
      <c r="B15" t="s">
        <v>97</v>
      </c>
    </row>
    <row r="16" spans="1:2" x14ac:dyDescent="0.25">
      <c r="B16" t="s">
        <v>98</v>
      </c>
    </row>
    <row r="17" spans="2:2" x14ac:dyDescent="0.25">
      <c r="B17" t="s">
        <v>99</v>
      </c>
    </row>
    <row r="18" spans="2:2" x14ac:dyDescent="0.25">
      <c r="B18" t="s">
        <v>100</v>
      </c>
    </row>
    <row r="19" spans="2:2" x14ac:dyDescent="0.25">
      <c r="B19" t="s">
        <v>101</v>
      </c>
    </row>
    <row r="20" spans="2:2" x14ac:dyDescent="0.25">
      <c r="B20" t="s">
        <v>102</v>
      </c>
    </row>
    <row r="21" spans="2:2" x14ac:dyDescent="0.25">
      <c r="B21" t="s">
        <v>103</v>
      </c>
    </row>
    <row r="22" spans="2:2" x14ac:dyDescent="0.25">
      <c r="B22" t="s">
        <v>104</v>
      </c>
    </row>
    <row r="23" spans="2:2" x14ac:dyDescent="0.25">
      <c r="B23" t="s">
        <v>105</v>
      </c>
    </row>
    <row r="24" spans="2:2" x14ac:dyDescent="0.25">
      <c r="B24" t="s">
        <v>106</v>
      </c>
    </row>
    <row r="25" spans="2:2" x14ac:dyDescent="0.25">
      <c r="B25" t="s">
        <v>107</v>
      </c>
    </row>
    <row r="26" spans="2:2" x14ac:dyDescent="0.25">
      <c r="B26" t="s">
        <v>108</v>
      </c>
    </row>
    <row r="27" spans="2:2" x14ac:dyDescent="0.25">
      <c r="B27" t="s">
        <v>109</v>
      </c>
    </row>
    <row r="28" spans="2:2" x14ac:dyDescent="0.25">
      <c r="B28" t="s">
        <v>110</v>
      </c>
    </row>
    <row r="29" spans="2:2" x14ac:dyDescent="0.25">
      <c r="B29" t="s">
        <v>111</v>
      </c>
    </row>
    <row r="30" spans="2:2" x14ac:dyDescent="0.25">
      <c r="B30"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Summary Form</vt:lpstr>
      <vt:lpstr>Expenses</vt:lpstr>
      <vt:lpstr>Revenues</vt:lpstr>
      <vt:lpstr>Data</vt:lpstr>
      <vt:lpstr>Expenses!Print_Area</vt:lpstr>
      <vt:lpstr>Revenues!Print_Area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Batlle Mooney, Gilda (CUA)</cp:lastModifiedBy>
  <cp:lastPrinted>2019-09-23T15:52:55Z</cp:lastPrinted>
  <dcterms:created xsi:type="dcterms:W3CDTF">2018-02-08T20:13:46Z</dcterms:created>
  <dcterms:modified xsi:type="dcterms:W3CDTF">2022-09-13T15:12:34Z</dcterms:modified>
</cp:coreProperties>
</file>